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kulator ROI" sheetId="1" state="visible" r:id="rId1"/>
    <sheet xmlns:r="http://schemas.openxmlformats.org/officeDocument/2006/relationships" name="Paket" sheetId="2" state="visible" r:id="rId2"/>
    <sheet xmlns:r="http://schemas.openxmlformats.org/officeDocument/2006/relationships" name="Panduan Pengguna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&quot;#,##0"/>
  </numFmts>
  <fonts count="18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64748B"/>
      <sz val="9.5"/>
    </font>
    <font>
      <b val="1"/>
      <color rgb="00FFFFFF"/>
      <sz val="11"/>
    </font>
    <font>
      <color rgb="002A3344"/>
      <sz val="10.5"/>
    </font>
    <font>
      <b val="1"/>
      <color rgb="0010233F"/>
      <sz val="10.5"/>
    </font>
    <font>
      <b val="1"/>
      <color rgb="002A3344"/>
      <sz val="10.5"/>
    </font>
    <font>
      <i val="1"/>
      <color rgb="0064748B"/>
      <sz val="9"/>
    </font>
    <font>
      <b val="1"/>
      <color rgb="0010233F"/>
      <sz val="11"/>
    </font>
    <font>
      <b val="1"/>
      <color rgb="00246BFD"/>
      <sz val="12"/>
    </font>
    <font>
      <b val="1"/>
      <color rgb="00FFFFFF"/>
      <sz val="13"/>
    </font>
    <font>
      <b val="1"/>
      <color rgb="00FFFFFF"/>
      <sz val="10"/>
    </font>
    <font>
      <b val="1"/>
      <color rgb="002A3344"/>
      <sz val="10"/>
    </font>
    <font>
      <b val="1"/>
      <color rgb="0010233F"/>
      <sz val="10"/>
    </font>
    <font>
      <color rgb="002A3344"/>
      <sz val="10"/>
    </font>
    <font>
      <b val="1"/>
      <color rgb="00246BFD"/>
      <sz val="11"/>
    </font>
    <font>
      <sz val="10"/>
    </font>
    <font>
      <color rgb="0064748B"/>
      <sz val="10"/>
    </font>
  </fonts>
  <fills count="6">
    <fill>
      <patternFill/>
    </fill>
    <fill>
      <patternFill patternType="gray125"/>
    </fill>
    <fill>
      <patternFill patternType="solid">
        <fgColor rgb="0010233F"/>
      </patternFill>
    </fill>
    <fill>
      <patternFill patternType="solid">
        <fgColor rgb="00246BFD"/>
      </patternFill>
    </fill>
    <fill>
      <patternFill patternType="solid">
        <fgColor rgb="00EDF4FF"/>
      </patternFill>
    </fill>
    <fill>
      <patternFill patternType="solid">
        <fgColor rgb="00FFF8E5"/>
      </patternFill>
    </fill>
  </fills>
  <borders count="2">
    <border>
      <left/>
      <right/>
      <top/>
      <bottom/>
      <diagonal/>
    </border>
    <border>
      <left style="thin">
        <color rgb="00DCE4EF"/>
      </left>
      <right style="thin">
        <color rgb="00DCE4EF"/>
      </right>
      <top style="thin">
        <color rgb="00DCE4EF"/>
      </top>
      <bottom style="thin">
        <color rgb="00DCE4EF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indent="1"/>
    </xf>
    <xf numFmtId="0" fontId="3" fillId="3" borderId="0" applyAlignment="1" pivotButton="0" quotePrefix="0" xfId="0">
      <alignment vertical="center" indent="1"/>
    </xf>
    <xf numFmtId="0" fontId="4" fillId="0" borderId="0" applyAlignment="1" pivotButton="0" quotePrefix="0" xfId="0">
      <alignment vertical="center"/>
    </xf>
    <xf numFmtId="0" fontId="5" fillId="4" borderId="1" applyAlignment="1" pivotButton="0" quotePrefix="0" xfId="0">
      <alignment horizontal="right" vertical="center"/>
    </xf>
    <xf numFmtId="164" fontId="6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7" fillId="0" borderId="0" applyAlignment="1" pivotButton="0" quotePrefix="0" xfId="0">
      <alignment vertical="center" wrapText="1"/>
    </xf>
    <xf numFmtId="164" fontId="5" fillId="4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vertical="center"/>
    </xf>
    <xf numFmtId="9" fontId="5" fillId="4" borderId="1" applyAlignment="1" pivotButton="0" quotePrefix="0" xfId="0">
      <alignment horizontal="right" vertical="center"/>
    </xf>
    <xf numFmtId="0" fontId="8" fillId="0" borderId="0" applyAlignment="1" pivotButton="0" quotePrefix="0" xfId="0">
      <alignment vertical="center"/>
    </xf>
    <xf numFmtId="164" fontId="8" fillId="4" borderId="1" applyAlignment="1" pivotButton="0" quotePrefix="0" xfId="0">
      <alignment horizontal="right" vertical="center"/>
    </xf>
    <xf numFmtId="9" fontId="6" fillId="0" borderId="1" applyAlignment="1" pivotButton="0" quotePrefix="0" xfId="0">
      <alignment horizontal="right" vertical="center"/>
    </xf>
    <xf numFmtId="9" fontId="9" fillId="5" borderId="1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 indent="1"/>
    </xf>
    <xf numFmtId="0" fontId="11" fillId="2" borderId="1" applyAlignment="1" pivotButton="0" quotePrefix="0" xfId="0">
      <alignment horizontal="center" vertical="center"/>
    </xf>
    <xf numFmtId="0" fontId="13" fillId="4" borderId="1" applyAlignment="1" pivotButton="0" quotePrefix="0" xfId="0">
      <alignment horizontal="center"/>
    </xf>
    <xf numFmtId="0" fontId="14" fillId="0" borderId="1" applyAlignment="1" pivotButton="0" quotePrefix="0" xfId="0">
      <alignment horizontal="right"/>
    </xf>
    <xf numFmtId="164" fontId="14" fillId="0" borderId="1" applyAlignment="1" pivotButton="0" quotePrefix="0" xfId="0">
      <alignment horizontal="right"/>
    </xf>
    <xf numFmtId="0" fontId="13" fillId="0" borderId="0" pivotButton="0" quotePrefix="0" xfId="0"/>
    <xf numFmtId="0" fontId="2" fillId="0" borderId="0" pivotButton="0" quotePrefix="0" xfId="0"/>
    <xf numFmtId="0" fontId="15" fillId="0" borderId="0" applyAlignment="1" pivotButton="0" quotePrefix="0" xfId="0">
      <alignment horizontal="center" vertical="top"/>
    </xf>
    <xf numFmtId="0" fontId="4" fillId="0" borderId="0" applyAlignment="1" pivotButton="0" quotePrefix="0" xfId="0">
      <alignment vertical="top" wrapText="1"/>
    </xf>
    <xf numFmtId="0" fontId="16" fillId="0" borderId="0" pivotButton="0" quotePrefix="0" xfId="0"/>
    <xf numFmtId="0" fontId="8" fillId="0" borderId="0" pivotButton="0" quotePrefix="0" xfId="0"/>
    <xf numFmtId="0" fontId="1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0" customWidth="1" min="2" max="2"/>
    <col width="40" customWidth="1" min="3" max="3"/>
    <col width="4" customWidth="1" min="4" max="4"/>
  </cols>
  <sheetData>
    <row r="1" ht="26" customHeight="1">
      <c r="A1" s="1" t="inlineStr">
        <is>
          <t>KALKULATOR ROI BOTANTRIAN.COM</t>
        </is>
      </c>
    </row>
    <row r="2">
      <c r="A2" s="2" t="inlineStr">
        <is>
          <t>Isi sel berwarna biru muda (kolom B) sesuai kondisi restoran Anda. Kolom lain terisi otomatis.</t>
        </is>
      </c>
    </row>
    <row r="4" ht="20" customHeight="1">
      <c r="A4" s="3" t="inlineStr">
        <is>
          <t>A. PROFIL RESTORAN</t>
        </is>
      </c>
    </row>
    <row r="5">
      <c r="A5" s="4" t="inlineStr">
        <is>
          <t>Nama Restoran</t>
        </is>
      </c>
      <c r="B5" s="5" t="inlineStr">
        <is>
          <t>Nama Restoran Anda</t>
        </is>
      </c>
    </row>
    <row r="6">
      <c r="A6" s="4" t="inlineStr">
        <is>
          <t>Jumlah Meja</t>
        </is>
      </c>
      <c r="B6" s="5" t="n">
        <v>20</v>
      </c>
    </row>
    <row r="7">
      <c r="A7" s="4" t="inlineStr">
        <is>
          <t>Paket Botantrian (pilih dari dropdown)</t>
        </is>
      </c>
      <c r="B7" s="5" t="inlineStr">
        <is>
          <t>Growth</t>
        </is>
      </c>
    </row>
    <row r="8">
      <c r="A8" s="4" t="inlineStr">
        <is>
          <t>Biaya Setup (otomatis dari paket)</t>
        </is>
      </c>
      <c r="B8" s="6">
        <f>VLOOKUP(B7,Paket!A:D,4,FALSE)</f>
        <v/>
      </c>
    </row>
    <row r="9">
      <c r="A9" s="4" t="inlineStr">
        <is>
          <t>Biaya Bulanan (otomatis dari paket)</t>
        </is>
      </c>
      <c r="B9" s="6">
        <f>VLOOKUP(B7,Paket!A:D,3,FALSE)</f>
        <v/>
      </c>
    </row>
    <row r="10">
      <c r="A10" s="4" t="inlineStr">
        <is>
          <t>Kuota Order per Bulan (otomatis dari paket)</t>
        </is>
      </c>
      <c r="B10" s="7">
        <f>VLOOKUP(B7,Paket!A:D,2,FALSE)</f>
        <v/>
      </c>
    </row>
    <row r="12" ht="20" customHeight="1">
      <c r="A12" s="3" t="inlineStr">
        <is>
          <t>B. ESTIMASI ORDER SAAT INI (SEBELUM BOTANTRIAN)</t>
        </is>
      </c>
    </row>
    <row r="13">
      <c r="A13" s="4" t="inlineStr">
        <is>
          <t>Order Weekday per Hari</t>
        </is>
      </c>
      <c r="B13" s="5" t="n">
        <v>15</v>
      </c>
      <c r="C13" s="8" t="inlineStr">
        <is>
          <t>Booking + walk-in + antrean pada hari Senin-Jumat</t>
        </is>
      </c>
    </row>
    <row r="14">
      <c r="A14" s="4" t="inlineStr">
        <is>
          <t>Order Weekend per Hari</t>
        </is>
      </c>
      <c r="B14" s="5" t="n">
        <v>35</v>
      </c>
      <c r="C14" s="8" t="inlineStr">
        <is>
          <t>Booking + walk-in + antrean pada Sabtu-Minggu</t>
        </is>
      </c>
    </row>
    <row r="15">
      <c r="A15" s="4" t="inlineStr">
        <is>
          <t>Rata-rata Nilai per Order / AOV</t>
        </is>
      </c>
      <c r="B15" s="9" t="n">
        <v>150000</v>
      </c>
      <c r="C15" s="8" t="inlineStr">
        <is>
          <t>Rata-rata belanja satu kelompok pelanggan per kunjungan</t>
        </is>
      </c>
    </row>
    <row r="16">
      <c r="A16" s="4" t="inlineStr">
        <is>
          <t>Order per Bulan (otomatis)</t>
        </is>
      </c>
      <c r="B16" s="7">
        <f>B13*22+B14*8</f>
        <v/>
      </c>
      <c r="C16" s="8" t="inlineStr">
        <is>
          <t>Asumsi 22 hari weekday + 8 hari weekend per bulan</t>
        </is>
      </c>
    </row>
    <row r="17">
      <c r="A17" s="4" t="inlineStr">
        <is>
          <t>Status Terhadap Kuota Paket</t>
        </is>
      </c>
      <c r="B17" s="10">
        <f>IF(B16&gt;B10,"Melebihi kuota, pertimbangkan paket di atasnya","Dalam kuota paket")</f>
        <v/>
      </c>
    </row>
    <row r="18">
      <c r="A18" s="4" t="inlineStr">
        <is>
          <t>Omset dari Order Saat Ini per Bulan (otomatis)</t>
        </is>
      </c>
      <c r="B18" s="6">
        <f>B16*B15</f>
        <v/>
      </c>
    </row>
    <row r="20" ht="20" customHeight="1">
      <c r="A20" s="3" t="inlineStr">
        <is>
          <t>C. POTENSI TAMBAHAN OMSET DENGAN BOTANTRIAN</t>
        </is>
      </c>
    </row>
    <row r="21">
      <c r="A21" s="11" t="inlineStr">
        <is>
          <t>C1. Upsell dari Deteksi Meja Long-Stay (&gt;1 jam)</t>
        </is>
      </c>
    </row>
    <row r="22">
      <c r="A22" s="4" t="inlineStr">
        <is>
          <t>Rata-rata Meja Terisi Lebih dari 1 Jam per Hari</t>
        </is>
      </c>
      <c r="B22" s="5" t="n">
        <v>6</v>
      </c>
    </row>
    <row r="23">
      <c r="A23" s="4" t="inlineStr">
        <is>
          <t>Persentase Berhasil Ditawari Order Tambahan</t>
        </is>
      </c>
      <c r="B23" s="12" t="n">
        <v>0.4</v>
      </c>
    </row>
    <row r="24">
      <c r="A24" s="4" t="inlineStr">
        <is>
          <t>Nilai Tambahan Rata-rata per Upsell</t>
        </is>
      </c>
      <c r="B24" s="9" t="n">
        <v>35000</v>
      </c>
    </row>
    <row r="25">
      <c r="A25" s="4" t="inlineStr">
        <is>
          <t>Tambahan Omset Upsell per Bulan (otomatis)</t>
        </is>
      </c>
      <c r="B25" s="6">
        <f>B22*B23*B24*30</f>
        <v/>
      </c>
    </row>
    <row r="27">
      <c r="A27" s="11" t="inlineStr">
        <is>
          <t>C2. Walk-in yang Sebelumnya Hilang karena Konflik</t>
        </is>
      </c>
    </row>
    <row r="28">
      <c r="A28" s="4" t="inlineStr">
        <is>
          <t>Walk-in Ditolak/Hilang per Bulan (Sebelum Botantrian)</t>
        </is>
      </c>
      <c r="B28" s="5" t="n">
        <v>15</v>
      </c>
    </row>
    <row r="29">
      <c r="A29" s="4" t="inlineStr">
        <is>
          <t>Persentase yang Kini Bisa Dilayani</t>
        </is>
      </c>
      <c r="B29" s="12" t="n">
        <v>0.7</v>
      </c>
    </row>
    <row r="30">
      <c r="A30" s="4" t="inlineStr">
        <is>
          <t>Tambahan Omset Walk-in Tertangani per Bulan (otomatis)</t>
        </is>
      </c>
      <c r="B30" s="6">
        <f>B28*B29*B15</f>
        <v/>
      </c>
    </row>
    <row r="32">
      <c r="A32" s="11" t="inlineStr">
        <is>
          <t>C3. Reservasi Terselamatkan dari Double Booking</t>
        </is>
      </c>
    </row>
    <row r="33">
      <c r="A33" s="4" t="inlineStr">
        <is>
          <t>Reservasi Batal/Komplain akibat Bentrok per Bulan (Sebelum)</t>
        </is>
      </c>
      <c r="B33" s="5" t="n">
        <v>5</v>
      </c>
    </row>
    <row r="34">
      <c r="A34" s="4" t="inlineStr">
        <is>
          <t>Persentase yang Kini Bisa Dicegah</t>
        </is>
      </c>
      <c r="B34" s="12" t="n">
        <v>0.8</v>
      </c>
    </row>
    <row r="35">
      <c r="A35" s="4" t="inlineStr">
        <is>
          <t>Omset Reservasi Terselamatkan per Bulan (otomatis)</t>
        </is>
      </c>
      <c r="B35" s="6">
        <f>B33*B34*B15</f>
        <v/>
      </c>
    </row>
    <row r="37">
      <c r="A37" s="13" t="inlineStr">
        <is>
          <t>TOTAL TAMBAHAN OMSET PER BULAN</t>
        </is>
      </c>
      <c r="B37" s="14">
        <f>B25+B30+B35</f>
        <v/>
      </c>
    </row>
    <row r="39" ht="20" customHeight="1">
      <c r="A39" s="3" t="inlineStr">
        <is>
          <t>D. HASIL ROI</t>
        </is>
      </c>
    </row>
    <row r="40" ht="20" customHeight="1">
      <c r="A40" s="4" t="inlineStr">
        <is>
          <t>Net Benefit Bulanan (Tambahan Omset - Biaya Bulanan)</t>
        </is>
      </c>
      <c r="B40" s="6">
        <f>B37-B9</f>
        <v/>
      </c>
    </row>
    <row r="41" ht="20" customHeight="1">
      <c r="A41" s="4" t="inlineStr">
        <is>
          <t>ROI Bulanan (%)</t>
        </is>
      </c>
      <c r="B41" s="15">
        <f>B40/B9</f>
        <v/>
      </c>
    </row>
    <row r="42" ht="20" customHeight="1">
      <c r="A42" s="4" t="inlineStr">
        <is>
          <t>Payback Period Biaya Setup (bulan)</t>
        </is>
      </c>
      <c r="B42" s="10">
        <f>IF(B40&gt;0,B8/B40,"Net benefit belum positif, sesuaikan asumsi")</f>
        <v/>
      </c>
    </row>
    <row r="43" ht="20" customHeight="1">
      <c r="A43" s="4" t="inlineStr">
        <is>
          <t>Total Tambahan Omset Tahun Pertama</t>
        </is>
      </c>
      <c r="B43" s="6">
        <f>B37*12</f>
        <v/>
      </c>
    </row>
    <row r="44" ht="20" customHeight="1">
      <c r="A44" s="4" t="inlineStr">
        <is>
          <t>Total Biaya Tahun Pertama (Setup + 12x Bulanan)</t>
        </is>
      </c>
      <c r="B44" s="6">
        <f>B8+B9*12</f>
        <v/>
      </c>
    </row>
    <row r="45" ht="20" customHeight="1">
      <c r="A45" s="13" t="inlineStr">
        <is>
          <t>ROI Tahun Pertama (%)</t>
        </is>
      </c>
      <c r="B45" s="16">
        <f>(B43-B44)/B44</f>
        <v/>
      </c>
    </row>
  </sheetData>
  <mergeCells count="6">
    <mergeCell ref="A1:D1"/>
    <mergeCell ref="A12:D12"/>
    <mergeCell ref="A4:D4"/>
    <mergeCell ref="A20:D20"/>
    <mergeCell ref="A39:D39"/>
    <mergeCell ref="A2:D2"/>
  </mergeCells>
  <dataValidations count="1">
    <dataValidation sqref="B7" showDropDown="0" showInputMessage="0" showErrorMessage="0" allowBlank="0" type="list">
      <formula1>"Starter,Growth,Pro,Scale"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22" customWidth="1" min="4" max="4"/>
    <col width="24" customWidth="1" min="5" max="5"/>
  </cols>
  <sheetData>
    <row r="1" ht="20" customHeight="1">
      <c r="A1" s="17" t="inlineStr">
        <is>
          <t>REFERENSI PAKET BOTANTRIAN.COM</t>
        </is>
      </c>
    </row>
    <row r="3">
      <c r="A3" s="18" t="inlineStr">
        <is>
          <t>Paket</t>
        </is>
      </c>
      <c r="B3" s="18" t="inlineStr">
        <is>
          <t>Kuota Order/Bulan</t>
        </is>
      </c>
      <c r="C3" s="18" t="inlineStr">
        <is>
          <t>Biaya Bulanan</t>
        </is>
      </c>
      <c r="D3" s="18" t="inlineStr">
        <is>
          <t>Biaya Setup</t>
        </is>
      </c>
      <c r="E3" s="18" t="inlineStr">
        <is>
          <t>Biaya Kelebihan/Order</t>
        </is>
      </c>
    </row>
    <row r="4">
      <c r="A4" s="19" t="inlineStr">
        <is>
          <t>Starter</t>
        </is>
      </c>
      <c r="B4" s="20" t="n">
        <v>500</v>
      </c>
      <c r="C4" s="21" t="n">
        <v>239000</v>
      </c>
      <c r="D4" s="21" t="n">
        <v>600000</v>
      </c>
      <c r="E4" s="21" t="n">
        <v>800</v>
      </c>
    </row>
    <row r="5">
      <c r="A5" s="19" t="inlineStr">
        <is>
          <t>Growth</t>
        </is>
      </c>
      <c r="B5" s="20" t="n">
        <v>1200</v>
      </c>
      <c r="C5" s="21" t="n">
        <v>399000</v>
      </c>
      <c r="D5" s="21" t="n">
        <v>1000000</v>
      </c>
      <c r="E5" s="21" t="n">
        <v>500</v>
      </c>
    </row>
    <row r="6">
      <c r="A6" s="19" t="inlineStr">
        <is>
          <t>Pro</t>
        </is>
      </c>
      <c r="B6" s="20" t="n">
        <v>2500</v>
      </c>
      <c r="C6" s="21" t="n">
        <v>1278000</v>
      </c>
      <c r="D6" s="21" t="n">
        <v>1600000</v>
      </c>
      <c r="E6" s="21" t="n">
        <v>350</v>
      </c>
    </row>
    <row r="7">
      <c r="A7" s="19" t="inlineStr">
        <is>
          <t>Scale</t>
        </is>
      </c>
      <c r="B7" s="20" t="n">
        <v>5000</v>
      </c>
      <c r="C7" s="21" t="n">
        <v>2000000</v>
      </c>
      <c r="D7" s="21" t="n">
        <v>2400000</v>
      </c>
      <c r="E7" s="21" t="n">
        <v>275</v>
      </c>
    </row>
    <row r="9">
      <c r="A9" s="22" t="inlineStr">
        <is>
          <t>Catatan asumsi:</t>
        </is>
      </c>
    </row>
    <row r="10">
      <c r="A10" s="23" t="inlineStr">
        <is>
          <t>- Satu bulan dihitung 22 hari weekday + 8 hari weekend.</t>
        </is>
      </c>
    </row>
    <row r="11">
      <c r="A11" s="23" t="inlineStr">
        <is>
          <t>- Order = satu booking, satu antrean walk-in, atau satu antrean yang dimasukkan staf (bukan per orang).</t>
        </is>
      </c>
    </row>
    <row r="12">
      <c r="A12" s="23" t="inlineStr">
        <is>
          <t>- Angka pada sheet ini mengikuti skema harga Botantrian.com yang berlaku saat file dibuat. Cek botantrian.com untuk harga terbaru.</t>
        </is>
      </c>
    </row>
  </sheetData>
  <mergeCells count="4">
    <mergeCell ref="A11:E11"/>
    <mergeCell ref="A1:E1"/>
    <mergeCell ref="A12:E12"/>
    <mergeCell ref="A10:E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5" customWidth="1" min="2" max="2"/>
  </cols>
  <sheetData>
    <row r="1" ht="20" customHeight="1">
      <c r="A1" s="17" t="inlineStr">
        <is>
          <t>PANDUAN PENGGUNAAN KALKULATOR ROI</t>
        </is>
      </c>
    </row>
    <row r="3" ht="48" customHeight="1">
      <c r="A3" s="24" t="inlineStr">
        <is>
          <t>1</t>
        </is>
      </c>
      <c r="B3" s="25" t="inlineStr">
        <is>
          <t>Buka sheet "Kalkulator ROI". Semua sel berwarna biru muda di kolom B adalah input yang bisa Anda ubah; sel putih/kuning terisi otomatis dari rumus.</t>
        </is>
      </c>
    </row>
    <row r="5" ht="48" customHeight="1">
      <c r="A5" s="24" t="inlineStr">
        <is>
          <t>2</t>
        </is>
      </c>
      <c r="B5" s="25" t="inlineStr">
        <is>
          <t>Isi Bagian A: nama restoran, jumlah meja, dan pilih paket Botantrian dari dropdown (Starter/Growth/Pro/Scale). Biaya setup, biaya bulanan, dan kuota order akan terisi otomatis dari sheet "Paket".</t>
        </is>
      </c>
    </row>
    <row r="7" ht="48" customHeight="1">
      <c r="A7" s="24" t="inlineStr">
        <is>
          <t>3</t>
        </is>
      </c>
      <c r="B7" s="25" t="inlineStr">
        <is>
          <t>Isi Bagian B dengan estimasi kondisi restoran Anda SEBELUM memakai Botantrian: rata-rata order per hari di hari kerja dan akhir pekan, serta rata-rata nilai belanja per order (AOV).</t>
        </is>
      </c>
    </row>
    <row r="9" ht="48" customHeight="1">
      <c r="A9" s="24" t="inlineStr">
        <is>
          <t>4</t>
        </is>
      </c>
      <c r="B9" s="25" t="inlineStr">
        <is>
          <t>Isi Bagian C dengan tiga sumber tambahan omset yang dibuka oleh Botantrian: (C1) upsell dari deteksi meja yang sudah terisi lebih dari 1 jam, (C2) walk-in yang sebelumnya hilang karena konflik reservasi kini bisa dilayani, dan (C3) reservasi yang terselamatkan dari potensi double booking.</t>
        </is>
      </c>
    </row>
    <row r="11" ht="48" customHeight="1">
      <c r="A11" s="24" t="inlineStr">
        <is>
          <t>5</t>
        </is>
      </c>
      <c r="B11" s="25" t="inlineStr">
        <is>
          <t>Jangan khawatir menebak angka persis. Gunakan perkiraan yang masuk akal berdasarkan pengamatan sehari-hari staf Anda, lalu sesuaikan lagi setelah beberapa bulan memakai Botantrian dan datanya sudah tercatat di laporan operasional.</t>
        </is>
      </c>
    </row>
    <row r="13" ht="48" customHeight="1">
      <c r="A13" s="24" t="inlineStr">
        <is>
          <t>6</t>
        </is>
      </c>
      <c r="B13" s="25" t="inlineStr">
        <is>
          <t>Hasil ROI otomatis muncul di Bagian D: net benefit bulanan, ROI bulanan, payback period biaya setup (berapa bulan sampai biaya setup "balik modal"), serta estimasi ROI tahun pertama.</t>
        </is>
      </c>
    </row>
    <row r="15" ht="48" customHeight="1">
      <c r="A15" s="24" t="inlineStr">
        <is>
          <t>7</t>
        </is>
      </c>
      <c r="B15" s="25" t="inlineStr">
        <is>
          <t>Jika "Payback Period" menunjukkan pesan "Net benefit belum positif", artinya asumsi tambahan omset di Bagian C masih terlalu kecil dibanding biaya bulanan paket yang dipilih. Coba turunkan paket, atau tinjau ulang asumsi Bagian C.</t>
        </is>
      </c>
    </row>
    <row r="17" ht="48" customHeight="1">
      <c r="A17" s="24" t="inlineStr">
        <is>
          <t>8</t>
        </is>
      </c>
      <c r="B17" s="25" t="inlineStr">
        <is>
          <t>File ini adalah alat bantu estimasi, bukan jaminan hasil. Angka aktual bergantung pada kondisi operasional, lokasi, dan konsistensi staf dalam menawarkan upsell saat meja sudah lama terisi.</t>
        </is>
      </c>
    </row>
    <row r="20">
      <c r="A20" s="26" t="inlineStr"/>
    </row>
    <row r="21">
      <c r="A21" s="27" t="inlineStr">
        <is>
          <t>Kontak</t>
        </is>
      </c>
    </row>
    <row r="22">
      <c r="A22" s="28" t="inlineStr">
        <is>
          <t>Kukuh TW</t>
        </is>
      </c>
    </row>
    <row r="23">
      <c r="A23" s="28" t="inlineStr">
        <is>
          <t>WhatsApp: +62 812-9893-706</t>
        </is>
      </c>
    </row>
    <row r="24">
      <c r="A24" s="28" t="inlineStr">
        <is>
          <t>LinkedIn: linkedin.com/in/kukuhtw</t>
        </is>
      </c>
    </row>
    <row r="25">
      <c r="A25" s="28" t="inlineStr">
        <is>
          <t>Website: botantrian.com</t>
        </is>
      </c>
    </row>
  </sheetData>
  <mergeCells count="6">
    <mergeCell ref="A21:B21"/>
    <mergeCell ref="A24:B24"/>
    <mergeCell ref="A25:B25"/>
    <mergeCell ref="A1:B1"/>
    <mergeCell ref="A23:B23"/>
    <mergeCell ref="A22:B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2026-08-02T10:36:31Z</dcterms:created>
  <dcterms:modified xmlns:dcterms="http://purl.org/dc/terms/" xmlns:xsi="http://www.w3.org/2001/XMLSchema-instance" xsi:type="dcterms:W3CDTF">2026-08-09T15:07:27Z</dcterms:modified>
</cp:coreProperties>
</file>